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D:\O\VT\155\1 výzva\"/>
    </mc:Choice>
  </mc:AlternateContent>
  <xr:revisionPtr revIDLastSave="0" documentId="13_ncr:1_{728C1101-AE51-44AB-BD1A-998052066C57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technika'!$B$1:$T$17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P8" i="1"/>
  <c r="S7" i="1" l="1"/>
  <c r="T7" i="1"/>
  <c r="P7" i="1"/>
  <c r="Q11" i="1" l="1"/>
  <c r="R11" i="1"/>
</calcChain>
</file>

<file path=xl/sharedStrings.xml><?xml version="1.0" encoding="utf-8"?>
<sst xmlns="http://schemas.openxmlformats.org/spreadsheetml/2006/main" count="49" uniqueCount="45">
  <si>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</si>
  <si>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</si>
  <si>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</si>
  <si>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</si>
  <si>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</si>
  <si>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</si>
  <si>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</si>
  <si>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</si>
  <si>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</si>
  <si>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</si>
  <si>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</si>
  <si>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</si>
  <si>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</si>
  <si>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</si>
  <si>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</si>
  <si>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</si>
  <si>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</si>
  <si>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</si>
  <si>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</si>
  <si>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</si>
  <si>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</si>
  <si>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</si>
  <si>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</si>
  <si>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</si>
  <si>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</si>
  <si>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</si>
  <si>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</si>
  <si>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</si>
  <si>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</si>
  <si>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</si>
  <si>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</si>
  <si>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Samostatná faktura</t>
  </si>
  <si>
    <t xml:space="preserve">Příloha č. 2 Kupní smlouvy - technická specifikace
Výpočetní technika (III.) 155 - 2021 </t>
  </si>
  <si>
    <t>Monitor LCD 27"</t>
  </si>
  <si>
    <t>ANO</t>
  </si>
  <si>
    <t>SGS - 2021 - 018</t>
  </si>
  <si>
    <t>Jarmila Glaserová, 
Tel.: 37763 4301,
702 047 003</t>
  </si>
  <si>
    <t>Univerzitní 26, 
301 00 Plzeň,
Fakulta elektrotechnická - Katedra elektroenergetiky,
3. patro - místnost EK 318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</si>
  <si>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</si>
  <si>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Velikost úhlopříčky 27", rozlišení (1920x1080).
Rozhraní DVI, USB hub.
Jas min. 300 cd/m2.
Typ panelu IPS. 
DVI kabel musí byt součástí dodávky.
Záruka min. 3 roky.</t>
  </si>
  <si>
    <t>Záruka na zboží min. 36 měsíců.</t>
  </si>
  <si>
    <t>Dokovací stanice k notebooku Dell Latitude 3520</t>
  </si>
  <si>
    <r>
      <t xml:space="preserve">Připojení přes Thunderbolt 3 či USB-C port.
Včetně napájení notebooku.
Min. 1x HDMI, 2x DisplayPort, 2× USB 3.0, 2× USB 2.0 a 1× USB-C port, RJ-45, audio/mikrofon jack
</t>
    </r>
    <r>
      <rPr>
        <b/>
        <sz val="11"/>
        <color theme="1"/>
        <rFont val="Calibri"/>
        <family val="2"/>
        <charset val="238"/>
        <scheme val="minor"/>
      </rPr>
      <t>Kompatibilní se stávajícím notebookem 15,6" Dell Latitude 3520.</t>
    </r>
  </si>
  <si>
    <t>Hana Menclová,
Tel.: 37763 4853,
602 167 797</t>
  </si>
  <si>
    <t>Kollárova 19, 
301 00 Plzeň,
Správa kolejí a menz,
místnost KO 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</si>
</sst>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9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1" fillId="6" borderId="16" xfId="0" applyFont="1" applyFill="1" applyBorder="1" applyAlignment="1">
      <alignment horizontal="left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0" fontId="11" fillId="4" borderId="13" xfId="0" applyFont="1" applyFill="1" applyBorder="1" applyAlignment="1" applyProtection="1">
      <alignment horizontal="center" vertical="center" wrapText="1"/>
      <protection locked="0"/>
    </xf>
    <xf numFmtId="0" fontId="11" fillId="4" borderId="16" xfId="0" applyFont="1" applyFill="1" applyBorder="1" applyAlignment="1" applyProtection="1">
      <alignment horizontal="lef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429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78" zoomScaleNormal="78" workbookViewId="0">
      <selection activeCell="F8" sqref="F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8.140625" style="1" customWidth="1"/>
    <col min="4" max="4" width="12.28515625" style="2" customWidth="1"/>
    <col min="5" max="5" width="10.5703125" style="3" customWidth="1"/>
    <col min="6" max="6" width="92.85546875" style="1" customWidth="1"/>
    <col min="7" max="7" width="29.7109375" style="4" bestFit="1" customWidth="1"/>
    <col min="8" max="8" width="27.5703125" style="4" customWidth="1"/>
    <col min="9" max="9" width="21.7109375" style="4" customWidth="1"/>
    <col min="10" max="10" width="16.28515625" style="1" customWidth="1"/>
    <col min="11" max="11" width="34.140625" style="5" customWidth="1"/>
    <col min="12" max="12" width="34.7109375" style="5" customWidth="1"/>
    <col min="13" max="13" width="29" style="5" customWidth="1"/>
    <col min="14" max="14" width="39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45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79" t="s">
        <v>32</v>
      </c>
      <c r="C1" s="80"/>
      <c r="D1" s="80"/>
      <c r="E1" s="33"/>
      <c r="R1" s="29"/>
      <c r="S1" s="29"/>
      <c r="T1" s="29"/>
      <c r="V1" s="29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46"/>
      <c r="V2" s="8"/>
    </row>
    <row r="3" spans="1:22" ht="19.899999999999999" customHeight="1" x14ac:dyDescent="0.25">
      <c r="B3" s="13"/>
      <c r="C3" s="12" t="s">
        <v>0</v>
      </c>
      <c r="D3" s="77"/>
      <c r="E3" s="77"/>
      <c r="F3" s="77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7"/>
      <c r="E4" s="77"/>
      <c r="F4" s="77"/>
      <c r="G4" s="77"/>
      <c r="H4" s="7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81" t="s">
        <v>2</v>
      </c>
      <c r="H5" s="82"/>
      <c r="I5" s="1"/>
      <c r="J5" s="5"/>
      <c r="N5" s="1"/>
      <c r="O5" s="19"/>
      <c r="P5" s="19"/>
      <c r="R5" s="18" t="s">
        <v>2</v>
      </c>
      <c r="V5" s="35"/>
    </row>
    <row r="6" spans="1:22" ht="70.900000000000006" customHeight="1" thickTop="1" thickBot="1" x14ac:dyDescent="0.3">
      <c r="B6" s="36" t="s">
        <v>3</v>
      </c>
      <c r="C6" s="37" t="s">
        <v>13</v>
      </c>
      <c r="D6" s="37" t="s">
        <v>4</v>
      </c>
      <c r="E6" s="37" t="s">
        <v>14</v>
      </c>
      <c r="F6" s="37" t="s">
        <v>15</v>
      </c>
      <c r="G6" s="42" t="s">
        <v>24</v>
      </c>
      <c r="H6" s="43" t="s">
        <v>29</v>
      </c>
      <c r="I6" s="38" t="s">
        <v>16</v>
      </c>
      <c r="J6" s="37" t="s">
        <v>17</v>
      </c>
      <c r="K6" s="37" t="s">
        <v>38</v>
      </c>
      <c r="L6" s="39" t="s">
        <v>18</v>
      </c>
      <c r="M6" s="40" t="s">
        <v>19</v>
      </c>
      <c r="N6" s="39" t="s">
        <v>20</v>
      </c>
      <c r="O6" s="39" t="s">
        <v>25</v>
      </c>
      <c r="P6" s="39" t="s">
        <v>21</v>
      </c>
      <c r="Q6" s="37" t="s">
        <v>5</v>
      </c>
      <c r="R6" s="41" t="s">
        <v>6</v>
      </c>
      <c r="S6" s="78" t="s">
        <v>7</v>
      </c>
      <c r="T6" s="78" t="s">
        <v>8</v>
      </c>
      <c r="U6" s="39" t="s">
        <v>22</v>
      </c>
      <c r="V6" s="39" t="s">
        <v>23</v>
      </c>
    </row>
    <row r="7" spans="1:22" ht="147.75" customHeight="1" thickTop="1" thickBot="1" x14ac:dyDescent="0.3">
      <c r="A7" s="20"/>
      <c r="B7" s="48">
        <v>1</v>
      </c>
      <c r="C7" s="49" t="s">
        <v>33</v>
      </c>
      <c r="D7" s="50">
        <v>1</v>
      </c>
      <c r="E7" s="51" t="s">
        <v>28</v>
      </c>
      <c r="F7" s="57" t="s">
        <v>39</v>
      </c>
      <c r="G7" s="91"/>
      <c r="H7" s="92"/>
      <c r="I7" s="55" t="s">
        <v>31</v>
      </c>
      <c r="J7" s="52" t="s">
        <v>34</v>
      </c>
      <c r="K7" s="53" t="s">
        <v>35</v>
      </c>
      <c r="L7" s="56" t="s">
        <v>40</v>
      </c>
      <c r="M7" s="56" t="s">
        <v>36</v>
      </c>
      <c r="N7" s="56" t="s">
        <v>37</v>
      </c>
      <c r="O7" s="54">
        <v>21</v>
      </c>
      <c r="P7" s="58">
        <f>D7*Q7</f>
        <v>6500</v>
      </c>
      <c r="Q7" s="59">
        <v>6500</v>
      </c>
      <c r="R7" s="94"/>
      <c r="S7" s="60">
        <f>D7*R7</f>
        <v>0</v>
      </c>
      <c r="T7" s="61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169.5" customHeight="1" thickBot="1" x14ac:dyDescent="0.3">
      <c r="A8" s="20"/>
      <c r="B8" s="62">
        <v>2</v>
      </c>
      <c r="C8" s="63" t="s">
        <v>41</v>
      </c>
      <c r="D8" s="64">
        <v>1</v>
      </c>
      <c r="E8" s="65" t="s">
        <v>28</v>
      </c>
      <c r="F8" s="75" t="s">
        <v>42</v>
      </c>
      <c r="G8" s="93"/>
      <c r="H8" s="66" t="s">
        <v>26</v>
      </c>
      <c r="I8" s="67" t="s">
        <v>31</v>
      </c>
      <c r="J8" s="68" t="s">
        <v>26</v>
      </c>
      <c r="K8" s="67"/>
      <c r="L8" s="69"/>
      <c r="M8" s="76" t="s">
        <v>43</v>
      </c>
      <c r="N8" s="76" t="s">
        <v>44</v>
      </c>
      <c r="O8" s="70">
        <v>21</v>
      </c>
      <c r="P8" s="71">
        <f>D8*Q8</f>
        <v>1800</v>
      </c>
      <c r="Q8" s="72">
        <v>1800</v>
      </c>
      <c r="R8" s="95"/>
      <c r="S8" s="73">
        <f>D8*R8</f>
        <v>0</v>
      </c>
      <c r="T8" s="74" t="str">
        <f t="shared" ref="T8" si="1">IF(ISNUMBER(R8), IF(R8&gt;Q8,"NEVYHOVUJE","VYHOVUJE")," ")</f>
        <v xml:space="preserve"> </v>
      </c>
      <c r="U8" s="65"/>
      <c r="V8" s="65" t="s">
        <v>12</v>
      </c>
    </row>
    <row r="9" spans="1:22" ht="17.45" customHeight="1" thickTop="1" thickBot="1" x14ac:dyDescent="0.3">
      <c r="C9" s="5"/>
      <c r="D9" s="5"/>
      <c r="E9" s="5"/>
      <c r="F9" s="5"/>
      <c r="G9" s="31"/>
      <c r="H9" s="31"/>
      <c r="I9" s="5"/>
      <c r="J9" s="5"/>
      <c r="N9" s="5"/>
      <c r="O9" s="5"/>
      <c r="P9" s="5"/>
    </row>
    <row r="10" spans="1:22" ht="82.9" customHeight="1" thickTop="1" thickBot="1" x14ac:dyDescent="0.3">
      <c r="B10" s="87" t="s">
        <v>27</v>
      </c>
      <c r="C10" s="87"/>
      <c r="D10" s="87"/>
      <c r="E10" s="87"/>
      <c r="F10" s="87"/>
      <c r="G10" s="87"/>
      <c r="H10" s="87"/>
      <c r="I10" s="87"/>
      <c r="J10" s="21"/>
      <c r="K10" s="21"/>
      <c r="L10" s="7"/>
      <c r="M10" s="7"/>
      <c r="N10" s="7"/>
      <c r="O10" s="22"/>
      <c r="P10" s="22"/>
      <c r="Q10" s="23" t="s">
        <v>9</v>
      </c>
      <c r="R10" s="88" t="s">
        <v>10</v>
      </c>
      <c r="S10" s="89"/>
      <c r="T10" s="90"/>
      <c r="U10" s="47"/>
      <c r="V10" s="24"/>
    </row>
    <row r="11" spans="1:22" ht="43.15" customHeight="1" thickTop="1" thickBot="1" x14ac:dyDescent="0.3">
      <c r="B11" s="83" t="s">
        <v>30</v>
      </c>
      <c r="C11" s="83"/>
      <c r="D11" s="83"/>
      <c r="E11" s="83"/>
      <c r="F11" s="83"/>
      <c r="G11" s="83"/>
      <c r="I11" s="25"/>
      <c r="L11" s="9"/>
      <c r="M11" s="9"/>
      <c r="N11" s="9"/>
      <c r="O11" s="26"/>
      <c r="P11" s="26"/>
      <c r="Q11" s="27">
        <f>SUM(P7:P8)</f>
        <v>8300</v>
      </c>
      <c r="R11" s="84">
        <f>SUM(S7:S8)</f>
        <v>0</v>
      </c>
      <c r="S11" s="85"/>
      <c r="T11" s="86"/>
    </row>
    <row r="12" spans="1:22" ht="15.75" thickTop="1" x14ac:dyDescent="0.25">
      <c r="H12" s="77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4"/>
      <c r="C13" s="44"/>
      <c r="D13" s="44"/>
      <c r="E13" s="44"/>
      <c r="F13" s="44"/>
      <c r="G13" s="77"/>
      <c r="H13" s="77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4"/>
      <c r="C14" s="44"/>
      <c r="D14" s="44"/>
      <c r="E14" s="44"/>
      <c r="F14" s="44"/>
      <c r="G14" s="77"/>
      <c r="H14" s="77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4"/>
      <c r="C15" s="44"/>
      <c r="D15" s="44"/>
      <c r="E15" s="44"/>
      <c r="F15" s="44"/>
      <c r="G15" s="77"/>
      <c r="H15" s="77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8"/>
      <c r="E16" s="21"/>
      <c r="F16" s="21"/>
      <c r="G16" s="77"/>
      <c r="H16" s="77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8"/>
      <c r="E18" s="21"/>
      <c r="F18" s="21"/>
      <c r="G18" s="77"/>
      <c r="H18" s="77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8"/>
      <c r="E19" s="21"/>
      <c r="F19" s="21"/>
      <c r="G19" s="77"/>
      <c r="H19" s="77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8"/>
      <c r="E20" s="21"/>
      <c r="F20" s="21"/>
      <c r="G20" s="77"/>
      <c r="H20" s="77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8"/>
      <c r="E21" s="21"/>
      <c r="F21" s="21"/>
      <c r="G21" s="77"/>
      <c r="H21" s="77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8"/>
      <c r="E22" s="21"/>
      <c r="F22" s="21"/>
      <c r="G22" s="77"/>
      <c r="H22" s="77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8"/>
      <c r="E23" s="21"/>
      <c r="F23" s="21"/>
      <c r="G23" s="77"/>
      <c r="H23" s="77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8"/>
      <c r="E24" s="21"/>
      <c r="F24" s="21"/>
      <c r="G24" s="77"/>
      <c r="H24" s="77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8"/>
      <c r="E25" s="21"/>
      <c r="F25" s="21"/>
      <c r="G25" s="77"/>
      <c r="H25" s="77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8"/>
      <c r="E26" s="21"/>
      <c r="F26" s="21"/>
      <c r="G26" s="77"/>
      <c r="H26" s="77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8"/>
      <c r="E27" s="21"/>
      <c r="F27" s="21"/>
      <c r="G27" s="77"/>
      <c r="H27" s="7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8"/>
      <c r="E28" s="21"/>
      <c r="F28" s="21"/>
      <c r="G28" s="77"/>
      <c r="H28" s="77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8"/>
      <c r="E29" s="21"/>
      <c r="F29" s="21"/>
      <c r="G29" s="77"/>
      <c r="H29" s="7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8"/>
      <c r="E30" s="21"/>
      <c r="F30" s="21"/>
      <c r="G30" s="77"/>
      <c r="H30" s="7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8"/>
      <c r="E31" s="21"/>
      <c r="F31" s="21"/>
      <c r="G31" s="77"/>
      <c r="H31" s="7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8"/>
      <c r="E32" s="21"/>
      <c r="F32" s="21"/>
      <c r="G32" s="77"/>
      <c r="H32" s="77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8"/>
      <c r="E33" s="21"/>
      <c r="F33" s="21"/>
      <c r="G33" s="77"/>
      <c r="H33" s="7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8"/>
      <c r="E34" s="21"/>
      <c r="F34" s="21"/>
      <c r="G34" s="77"/>
      <c r="H34" s="7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8"/>
      <c r="E35" s="21"/>
      <c r="F35" s="21"/>
      <c r="G35" s="77"/>
      <c r="H35" s="7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8"/>
      <c r="E36" s="21"/>
      <c r="F36" s="21"/>
      <c r="G36" s="77"/>
      <c r="H36" s="7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8"/>
      <c r="E37" s="21"/>
      <c r="F37" s="21"/>
      <c r="G37" s="77"/>
      <c r="H37" s="7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8"/>
      <c r="E38" s="21"/>
      <c r="F38" s="21"/>
      <c r="G38" s="77"/>
      <c r="H38" s="7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8"/>
      <c r="E39" s="21"/>
      <c r="F39" s="21"/>
      <c r="G39" s="77"/>
      <c r="H39" s="7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8"/>
      <c r="E40" s="21"/>
      <c r="F40" s="21"/>
      <c r="G40" s="77"/>
      <c r="H40" s="7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8"/>
      <c r="E41" s="21"/>
      <c r="F41" s="21"/>
      <c r="G41" s="77"/>
      <c r="H41" s="7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8"/>
      <c r="E42" s="21"/>
      <c r="F42" s="21"/>
      <c r="G42" s="77"/>
      <c r="H42" s="7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8"/>
      <c r="E43" s="21"/>
      <c r="F43" s="21"/>
      <c r="G43" s="77"/>
      <c r="H43" s="7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8"/>
      <c r="E44" s="21"/>
      <c r="F44" s="21"/>
      <c r="G44" s="77"/>
      <c r="H44" s="7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8"/>
      <c r="E45" s="21"/>
      <c r="F45" s="21"/>
      <c r="G45" s="77"/>
      <c r="H45" s="7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8"/>
      <c r="E46" s="21"/>
      <c r="F46" s="21"/>
      <c r="G46" s="77"/>
      <c r="H46" s="7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8"/>
      <c r="E47" s="21"/>
      <c r="F47" s="21"/>
      <c r="G47" s="77"/>
      <c r="H47" s="7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8"/>
      <c r="E48" s="21"/>
      <c r="F48" s="21"/>
      <c r="G48" s="77"/>
      <c r="H48" s="7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8"/>
      <c r="E49" s="21"/>
      <c r="F49" s="21"/>
      <c r="G49" s="77"/>
      <c r="H49" s="7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8"/>
      <c r="E50" s="21"/>
      <c r="F50" s="21"/>
      <c r="G50" s="77"/>
      <c r="H50" s="7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8"/>
      <c r="E51" s="21"/>
      <c r="F51" s="21"/>
      <c r="G51" s="77"/>
      <c r="H51" s="7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8"/>
      <c r="E52" s="21"/>
      <c r="F52" s="21"/>
      <c r="G52" s="77"/>
      <c r="H52" s="7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8"/>
      <c r="E53" s="21"/>
      <c r="F53" s="21"/>
      <c r="G53" s="77"/>
      <c r="H53" s="7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8"/>
      <c r="E54" s="21"/>
      <c r="F54" s="21"/>
      <c r="G54" s="77"/>
      <c r="H54" s="7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8"/>
      <c r="E55" s="21"/>
      <c r="F55" s="21"/>
      <c r="G55" s="77"/>
      <c r="H55" s="7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8"/>
      <c r="E56" s="21"/>
      <c r="F56" s="21"/>
      <c r="G56" s="77"/>
      <c r="H56" s="7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8"/>
      <c r="E57" s="21"/>
      <c r="F57" s="21"/>
      <c r="G57" s="77"/>
      <c r="H57" s="7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8"/>
      <c r="E58" s="21"/>
      <c r="F58" s="21"/>
      <c r="G58" s="77"/>
      <c r="H58" s="7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8"/>
      <c r="E59" s="21"/>
      <c r="F59" s="21"/>
      <c r="G59" s="77"/>
      <c r="H59" s="7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8"/>
      <c r="E60" s="21"/>
      <c r="F60" s="21"/>
      <c r="G60" s="77"/>
      <c r="H60" s="7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8"/>
      <c r="E61" s="21"/>
      <c r="F61" s="21"/>
      <c r="G61" s="77"/>
      <c r="H61" s="7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8"/>
      <c r="E62" s="21"/>
      <c r="F62" s="21"/>
      <c r="G62" s="77"/>
      <c r="H62" s="7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8"/>
      <c r="E63" s="21"/>
      <c r="F63" s="21"/>
      <c r="G63" s="77"/>
      <c r="H63" s="7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8"/>
      <c r="E64" s="21"/>
      <c r="F64" s="21"/>
      <c r="G64" s="77"/>
      <c r="H64" s="7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8"/>
      <c r="E65" s="21"/>
      <c r="F65" s="21"/>
      <c r="G65" s="77"/>
      <c r="H65" s="7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8"/>
      <c r="E66" s="21"/>
      <c r="F66" s="21"/>
      <c r="G66" s="77"/>
      <c r="H66" s="7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8"/>
      <c r="E67" s="21"/>
      <c r="F67" s="21"/>
      <c r="G67" s="77"/>
      <c r="H67" s="7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8"/>
      <c r="E68" s="21"/>
      <c r="F68" s="21"/>
      <c r="G68" s="77"/>
      <c r="H68" s="7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8"/>
      <c r="E69" s="21"/>
      <c r="F69" s="21"/>
      <c r="G69" s="77"/>
      <c r="H69" s="7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8"/>
      <c r="E70" s="21"/>
      <c r="F70" s="21"/>
      <c r="G70" s="77"/>
      <c r="H70" s="7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8"/>
      <c r="E71" s="21"/>
      <c r="F71" s="21"/>
      <c r="G71" s="77"/>
      <c r="H71" s="7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8"/>
      <c r="E72" s="21"/>
      <c r="F72" s="21"/>
      <c r="G72" s="77"/>
      <c r="H72" s="7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8"/>
      <c r="E73" s="21"/>
      <c r="F73" s="21"/>
      <c r="G73" s="77"/>
      <c r="H73" s="7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8"/>
      <c r="E74" s="21"/>
      <c r="F74" s="21"/>
      <c r="G74" s="77"/>
      <c r="H74" s="7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8"/>
      <c r="E75" s="21"/>
      <c r="F75" s="21"/>
      <c r="G75" s="77"/>
      <c r="H75" s="7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8"/>
      <c r="E76" s="21"/>
      <c r="F76" s="21"/>
      <c r="G76" s="77"/>
      <c r="H76" s="7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8"/>
      <c r="E77" s="21"/>
      <c r="F77" s="21"/>
      <c r="G77" s="77"/>
      <c r="H77" s="7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8"/>
      <c r="E78" s="21"/>
      <c r="F78" s="21"/>
      <c r="G78" s="77"/>
      <c r="H78" s="7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8"/>
      <c r="E79" s="21"/>
      <c r="F79" s="21"/>
      <c r="G79" s="77"/>
      <c r="H79" s="7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8"/>
      <c r="E80" s="21"/>
      <c r="F80" s="21"/>
      <c r="G80" s="77"/>
      <c r="H80" s="7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8"/>
      <c r="E81" s="21"/>
      <c r="F81" s="21"/>
      <c r="G81" s="77"/>
      <c r="H81" s="7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8"/>
      <c r="E82" s="21"/>
      <c r="F82" s="21"/>
      <c r="G82" s="77"/>
      <c r="H82" s="7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8"/>
      <c r="E83" s="21"/>
      <c r="F83" s="21"/>
      <c r="G83" s="77"/>
      <c r="H83" s="7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8"/>
      <c r="E84" s="21"/>
      <c r="F84" s="21"/>
      <c r="G84" s="77"/>
      <c r="H84" s="7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8"/>
      <c r="E85" s="21"/>
      <c r="F85" s="21"/>
      <c r="G85" s="77"/>
      <c r="H85" s="7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8"/>
      <c r="E86" s="21"/>
      <c r="F86" s="21"/>
      <c r="G86" s="77"/>
      <c r="H86" s="7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8"/>
      <c r="E87" s="21"/>
      <c r="F87" s="21"/>
      <c r="G87" s="77"/>
      <c r="H87" s="7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8"/>
      <c r="E88" s="21"/>
      <c r="F88" s="21"/>
      <c r="G88" s="77"/>
      <c r="H88" s="7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8"/>
      <c r="E89" s="21"/>
      <c r="F89" s="21"/>
      <c r="G89" s="77"/>
      <c r="H89" s="7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8"/>
      <c r="E90" s="21"/>
      <c r="F90" s="21"/>
      <c r="G90" s="77"/>
      <c r="H90" s="7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8"/>
      <c r="E91" s="21"/>
      <c r="F91" s="21"/>
      <c r="G91" s="77"/>
      <c r="H91" s="7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8"/>
      <c r="E92" s="21"/>
      <c r="F92" s="21"/>
      <c r="G92" s="77"/>
      <c r="H92" s="7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8"/>
      <c r="E93" s="21"/>
      <c r="F93" s="21"/>
      <c r="G93" s="77"/>
      <c r="H93" s="7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8"/>
      <c r="E94" s="21"/>
      <c r="F94" s="21"/>
      <c r="G94" s="77"/>
      <c r="H94" s="7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8"/>
      <c r="E95" s="21"/>
      <c r="F95" s="21"/>
      <c r="G95" s="77"/>
      <c r="H95" s="7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8"/>
      <c r="E96" s="21"/>
      <c r="F96" s="21"/>
      <c r="G96" s="77"/>
      <c r="H96" s="77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8"/>
      <c r="E97" s="21"/>
      <c r="F97" s="21"/>
      <c r="G97" s="77"/>
      <c r="H97" s="77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17n24aSI96iJu9FEbQBGaQNRQm9TNzawbuSnEDtEIhsBaTP7vHqKLjMVrOSz7hXALRKxRCEQykIElC97cerhtA==" saltValue="dw9tpnNqC/H+qp1/Rwlhhg==" spinCount="100000" sheet="1" objects="1" scenarios="1"/>
  <mergeCells count="6">
    <mergeCell ref="B1:D1"/>
    <mergeCell ref="G5:H5"/>
    <mergeCell ref="B11:G11"/>
    <mergeCell ref="R11:T11"/>
    <mergeCell ref="B10:I10"/>
    <mergeCell ref="R10:T10"/>
  </mergeCells>
  <conditionalFormatting sqref="D7:D8 B7:B8">
    <cfRule type="containsBlanks" dxfId="11" priority="56">
      <formula>LEN(TRIM(B7))=0</formula>
    </cfRule>
  </conditionalFormatting>
  <conditionalFormatting sqref="B7:B8">
    <cfRule type="cellIs" dxfId="10" priority="53" operator="greaterThanOrEqual">
      <formula>1</formula>
    </cfRule>
  </conditionalFormatting>
  <conditionalFormatting sqref="T7:T8">
    <cfRule type="cellIs" dxfId="9" priority="40" operator="equal">
      <formula>"VYHOVUJE"</formula>
    </cfRule>
  </conditionalFormatting>
  <conditionalFormatting sqref="T7:T8">
    <cfRule type="cellIs" dxfId="8" priority="39" operator="equal">
      <formula>"NEVYHOVUJE"</formula>
    </cfRule>
  </conditionalFormatting>
  <conditionalFormatting sqref="G7:G8 R7:R8">
    <cfRule type="containsBlanks" dxfId="7" priority="33">
      <formula>LEN(TRIM(G7))=0</formula>
    </cfRule>
  </conditionalFormatting>
  <conditionalFormatting sqref="G7:G8 R7:R8">
    <cfRule type="notContainsBlanks" dxfId="6" priority="31">
      <formula>LEN(TRIM(G7))&gt;0</formula>
    </cfRule>
  </conditionalFormatting>
  <conditionalFormatting sqref="G7:G8 R7:R8">
    <cfRule type="notContainsBlanks" dxfId="5" priority="30">
      <formula>LEN(TRIM(G7))&gt;0</formula>
    </cfRule>
  </conditionalFormatting>
  <conditionalFormatting sqref="G7:G8">
    <cfRule type="notContainsBlanks" dxfId="4" priority="29">
      <formula>LEN(TRIM(G7))&gt;0</formula>
    </cfRule>
  </conditionalFormatting>
  <conditionalFormatting sqref="H7:H8">
    <cfRule type="containsBlanks" dxfId="3" priority="4">
      <formula>LEN(TRIM(H7))=0</formula>
    </cfRule>
  </conditionalFormatting>
  <conditionalFormatting sqref="H7:H8">
    <cfRule type="notContainsBlanks" dxfId="2" priority="3">
      <formula>LEN(TRIM(H7))&gt;0</formula>
    </cfRule>
  </conditionalFormatting>
  <conditionalFormatting sqref="H7:H8">
    <cfRule type="notContainsBlanks" dxfId="1" priority="2">
      <formula>LEN(TRIM(H7))&gt;0</formula>
    </cfRule>
  </conditionalFormatting>
  <conditionalFormatting sqref="H7:H8">
    <cfRule type="notContainsBlanks" dxfId="0" priority="1">
      <formula>LEN(TRIM(H7))&gt;0</formula>
    </cfRule>
  </conditionalFormatting>
  <dataValidations count="2">
    <dataValidation type="list" allowBlank="1" showInputMessage="1" showErrorMessage="1" sqref="J7:J8" xr:uid="{2C232DFB-2DA6-4061-8135-85D351E85ED9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C323CA6-102B-428A-AEFF-27FA2B824561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2021-11-08T10:06:23Z</cp:lastPrinted>
  <dcterms:created xsi:type="dcterms:W3CDTF">2014-03-05T12:43:32Z</dcterms:created>
  <dcterms:modified xsi:type="dcterms:W3CDTF">2021-11-09T10:50:04Z</dcterms:modified>
</cp:coreProperties>
</file>